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814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0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20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34" i="1"/>
  <c r="D32" i="1"/>
  <c r="D33" i="1"/>
  <c r="D21" i="1"/>
  <c r="D22" i="1"/>
  <c r="D23" i="1"/>
  <c r="D24" i="1"/>
  <c r="D25" i="1"/>
  <c r="D26" i="1"/>
  <c r="D27" i="1"/>
  <c r="D28" i="1"/>
  <c r="D29" i="1"/>
  <c r="D30" i="1"/>
  <c r="D31" i="1"/>
  <c r="H10" i="1"/>
</calcChain>
</file>

<file path=xl/sharedStrings.xml><?xml version="1.0" encoding="utf-8"?>
<sst xmlns="http://schemas.openxmlformats.org/spreadsheetml/2006/main" count="25" uniqueCount="22">
  <si>
    <t>ΠΑΡΑΜΕΤΡΟΙ  ΣΧΕΔΙΑΣΜΟΥ</t>
  </si>
  <si>
    <t>ΕΔΑΦΟΣ:</t>
  </si>
  <si>
    <t>Β</t>
  </si>
  <si>
    <t>ΤΒ</t>
  </si>
  <si>
    <t>ΤC</t>
  </si>
  <si>
    <t>TD</t>
  </si>
  <si>
    <t>S</t>
  </si>
  <si>
    <t xml:space="preserve">ΠΕΡΙΟΧΗ </t>
  </si>
  <si>
    <t xml:space="preserve">ΑΘΗΝΑ </t>
  </si>
  <si>
    <t>ΖΩΝΗ ΣΕΙΣΜΙΚΗΣ ΕΠΙΚΥΝΔΙΝΟΤΗΤΑΣ</t>
  </si>
  <si>
    <t>ΙΙ</t>
  </si>
  <si>
    <t>agR (g)</t>
  </si>
  <si>
    <t>ΣΠΟΥΔΑΙΟΤΗΤΑ</t>
  </si>
  <si>
    <t>Σ2</t>
  </si>
  <si>
    <t>γΙ</t>
  </si>
  <si>
    <t>ag=agR (g)*Γι</t>
  </si>
  <si>
    <t>ΣΥΝΤΕΛΕΣΤΗΣ ΣΥΜΠΕΡΙΦΟΡΑΣ</t>
  </si>
  <si>
    <t>q</t>
  </si>
  <si>
    <t>KTIRIO</t>
  </si>
  <si>
    <t>T0</t>
  </si>
  <si>
    <t>PERIODOS, T</t>
  </si>
  <si>
    <t>EPITAXYNSH , Sd(T),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</si>
</sst>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center" wrapText="1"/>
    </xf>
    <xf numFmtId="0" fontId="0" fillId="3" borderId="0" xfId="0" applyFill="1"/>
    <xf numFmtId="4" fontId="0" fillId="0" borderId="0" xfId="0" applyNumberFormat="1"/>
    <xf numFmtId="4" fontId="0" fillId="3" borderId="0" xfId="0" applyNumberForma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ΦΑΣΜΑ ΣΧΕΔΙΑΣΜΟΥ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Φύλλο1!$B$20:$B$133</c:f>
              <c:numCache>
                <c:formatCode>#,##0.00</c:formatCode>
                <c:ptCount val="114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0.55000000000000004</c:v>
                </c:pt>
                <c:pt idx="51">
                  <c:v>0.6</c:v>
                </c:pt>
                <c:pt idx="52">
                  <c:v>0.65</c:v>
                </c:pt>
                <c:pt idx="53">
                  <c:v>0.7</c:v>
                </c:pt>
                <c:pt idx="54">
                  <c:v>0.75</c:v>
                </c:pt>
                <c:pt idx="55">
                  <c:v>0.8</c:v>
                </c:pt>
                <c:pt idx="56">
                  <c:v>0.85</c:v>
                </c:pt>
                <c:pt idx="57">
                  <c:v>0.9</c:v>
                </c:pt>
                <c:pt idx="58">
                  <c:v>0.95</c:v>
                </c:pt>
                <c:pt idx="59">
                  <c:v>1</c:v>
                </c:pt>
                <c:pt idx="60">
                  <c:v>1.05</c:v>
                </c:pt>
                <c:pt idx="61">
                  <c:v>1.1000000000000001</c:v>
                </c:pt>
                <c:pt idx="62">
                  <c:v>1.1499999999999999</c:v>
                </c:pt>
                <c:pt idx="63">
                  <c:v>1.2</c:v>
                </c:pt>
                <c:pt idx="64">
                  <c:v>1.25</c:v>
                </c:pt>
                <c:pt idx="65">
                  <c:v>1.3</c:v>
                </c:pt>
                <c:pt idx="66">
                  <c:v>1.35</c:v>
                </c:pt>
                <c:pt idx="67">
                  <c:v>1.4</c:v>
                </c:pt>
                <c:pt idx="68">
                  <c:v>1.45</c:v>
                </c:pt>
                <c:pt idx="69">
                  <c:v>1.5</c:v>
                </c:pt>
                <c:pt idx="70">
                  <c:v>1.55</c:v>
                </c:pt>
                <c:pt idx="71">
                  <c:v>1.6</c:v>
                </c:pt>
                <c:pt idx="72">
                  <c:v>1.65</c:v>
                </c:pt>
                <c:pt idx="73">
                  <c:v>1.7</c:v>
                </c:pt>
                <c:pt idx="74">
                  <c:v>1.75</c:v>
                </c:pt>
                <c:pt idx="75">
                  <c:v>1.8</c:v>
                </c:pt>
                <c:pt idx="76">
                  <c:v>1.85</c:v>
                </c:pt>
                <c:pt idx="77">
                  <c:v>1.9</c:v>
                </c:pt>
                <c:pt idx="78">
                  <c:v>1.95</c:v>
                </c:pt>
                <c:pt idx="79">
                  <c:v>2</c:v>
                </c:pt>
                <c:pt idx="80">
                  <c:v>2.0499999999999998</c:v>
                </c:pt>
                <c:pt idx="81">
                  <c:v>2.1</c:v>
                </c:pt>
                <c:pt idx="82">
                  <c:v>2.15</c:v>
                </c:pt>
                <c:pt idx="83">
                  <c:v>2.2000000000000002</c:v>
                </c:pt>
                <c:pt idx="84">
                  <c:v>2.25</c:v>
                </c:pt>
                <c:pt idx="85">
                  <c:v>2.2999999999999998</c:v>
                </c:pt>
                <c:pt idx="86">
                  <c:v>2.35</c:v>
                </c:pt>
                <c:pt idx="87">
                  <c:v>2.4</c:v>
                </c:pt>
                <c:pt idx="88">
                  <c:v>2.4500000000000002</c:v>
                </c:pt>
                <c:pt idx="89">
                  <c:v>2.5</c:v>
                </c:pt>
                <c:pt idx="90">
                  <c:v>2.5499999999999998</c:v>
                </c:pt>
                <c:pt idx="91">
                  <c:v>2.6</c:v>
                </c:pt>
                <c:pt idx="92">
                  <c:v>2.65</c:v>
                </c:pt>
                <c:pt idx="93">
                  <c:v>2.7</c:v>
                </c:pt>
                <c:pt idx="94">
                  <c:v>2.75</c:v>
                </c:pt>
                <c:pt idx="95">
                  <c:v>2.8</c:v>
                </c:pt>
                <c:pt idx="96">
                  <c:v>2.85</c:v>
                </c:pt>
                <c:pt idx="97">
                  <c:v>2.9</c:v>
                </c:pt>
                <c:pt idx="98">
                  <c:v>2.95</c:v>
                </c:pt>
                <c:pt idx="99">
                  <c:v>3</c:v>
                </c:pt>
                <c:pt idx="100">
                  <c:v>3.05</c:v>
                </c:pt>
                <c:pt idx="101">
                  <c:v>3.1</c:v>
                </c:pt>
                <c:pt idx="102">
                  <c:v>3.15</c:v>
                </c:pt>
                <c:pt idx="103">
                  <c:v>3.2</c:v>
                </c:pt>
                <c:pt idx="104">
                  <c:v>3.25</c:v>
                </c:pt>
                <c:pt idx="105">
                  <c:v>3.3</c:v>
                </c:pt>
                <c:pt idx="106">
                  <c:v>3.35</c:v>
                </c:pt>
                <c:pt idx="107">
                  <c:v>3.4</c:v>
                </c:pt>
                <c:pt idx="108">
                  <c:v>3.45</c:v>
                </c:pt>
                <c:pt idx="109">
                  <c:v>3.5</c:v>
                </c:pt>
                <c:pt idx="110">
                  <c:v>3.55</c:v>
                </c:pt>
                <c:pt idx="111">
                  <c:v>3.6</c:v>
                </c:pt>
                <c:pt idx="112">
                  <c:v>3.65</c:v>
                </c:pt>
                <c:pt idx="113">
                  <c:v>3.7</c:v>
                </c:pt>
              </c:numCache>
            </c:numRef>
          </c:xVal>
          <c:yVal>
            <c:numRef>
              <c:f>Φύλλο1!$D$20:$D$133</c:f>
              <c:numCache>
                <c:formatCode>General</c:formatCode>
                <c:ptCount val="114"/>
                <c:pt idx="0">
                  <c:v>0.19285028571428567</c:v>
                </c:pt>
                <c:pt idx="1">
                  <c:v>0.19370057142857139</c:v>
                </c:pt>
                <c:pt idx="2">
                  <c:v>0.19455085714285714</c:v>
                </c:pt>
                <c:pt idx="3">
                  <c:v>0.19540114285714283</c:v>
                </c:pt>
                <c:pt idx="4">
                  <c:v>0.19625142857142855</c:v>
                </c:pt>
                <c:pt idx="5">
                  <c:v>0.19710171428571424</c:v>
                </c:pt>
                <c:pt idx="6">
                  <c:v>0.19795199999999996</c:v>
                </c:pt>
                <c:pt idx="7">
                  <c:v>0.19880228571428571</c:v>
                </c:pt>
                <c:pt idx="8">
                  <c:v>0.1996525714285714</c:v>
                </c:pt>
                <c:pt idx="9">
                  <c:v>0.20050285714285712</c:v>
                </c:pt>
                <c:pt idx="10">
                  <c:v>0.20135314285714281</c:v>
                </c:pt>
                <c:pt idx="11">
                  <c:v>0.20220342857142853</c:v>
                </c:pt>
                <c:pt idx="12">
                  <c:v>0.20305371428571425</c:v>
                </c:pt>
                <c:pt idx="13">
                  <c:v>0.20390399999999997</c:v>
                </c:pt>
                <c:pt idx="14">
                  <c:v>0.20571428571428571</c:v>
                </c:pt>
                <c:pt idx="15">
                  <c:v>0.20571428571428571</c:v>
                </c:pt>
                <c:pt idx="16">
                  <c:v>0.20571428571428571</c:v>
                </c:pt>
                <c:pt idx="17">
                  <c:v>0.20571428571428571</c:v>
                </c:pt>
                <c:pt idx="18">
                  <c:v>0.20571428571428571</c:v>
                </c:pt>
                <c:pt idx="19">
                  <c:v>0.20571428571428571</c:v>
                </c:pt>
                <c:pt idx="20">
                  <c:v>0.20571428571428571</c:v>
                </c:pt>
                <c:pt idx="21">
                  <c:v>0.20571428571428571</c:v>
                </c:pt>
                <c:pt idx="22">
                  <c:v>0.20571428571428571</c:v>
                </c:pt>
                <c:pt idx="23">
                  <c:v>0.20571428571428571</c:v>
                </c:pt>
                <c:pt idx="24">
                  <c:v>0.20571428571428571</c:v>
                </c:pt>
                <c:pt idx="25">
                  <c:v>0.20571428571428571</c:v>
                </c:pt>
                <c:pt idx="26">
                  <c:v>0.20571428571428571</c:v>
                </c:pt>
                <c:pt idx="27">
                  <c:v>0.20571428571428571</c:v>
                </c:pt>
                <c:pt idx="28">
                  <c:v>0.20571428571428571</c:v>
                </c:pt>
                <c:pt idx="29">
                  <c:v>0.20571428571428571</c:v>
                </c:pt>
                <c:pt idx="30">
                  <c:v>0.20571428571428571</c:v>
                </c:pt>
                <c:pt idx="31">
                  <c:v>0.20571428571428571</c:v>
                </c:pt>
                <c:pt idx="32">
                  <c:v>0.20571428571428571</c:v>
                </c:pt>
                <c:pt idx="33">
                  <c:v>0.20571428571428571</c:v>
                </c:pt>
                <c:pt idx="34">
                  <c:v>0.20571428571428571</c:v>
                </c:pt>
                <c:pt idx="35">
                  <c:v>0.20571428571428571</c:v>
                </c:pt>
                <c:pt idx="36">
                  <c:v>0.20571428571428571</c:v>
                </c:pt>
                <c:pt idx="37">
                  <c:v>0.20571428571428571</c:v>
                </c:pt>
                <c:pt idx="38">
                  <c:v>0.20571428571428571</c:v>
                </c:pt>
                <c:pt idx="39">
                  <c:v>0.20571428571428571</c:v>
                </c:pt>
                <c:pt idx="40">
                  <c:v>0.20571428571428571</c:v>
                </c:pt>
                <c:pt idx="41">
                  <c:v>0.20571428571428571</c:v>
                </c:pt>
                <c:pt idx="42">
                  <c:v>0.20571428571428571</c:v>
                </c:pt>
                <c:pt idx="43">
                  <c:v>0.20571428571428571</c:v>
                </c:pt>
                <c:pt idx="44">
                  <c:v>0.20571428571428571</c:v>
                </c:pt>
                <c:pt idx="45">
                  <c:v>0.20571428571428571</c:v>
                </c:pt>
                <c:pt idx="46">
                  <c:v>0.20571428571428571</c:v>
                </c:pt>
                <c:pt idx="47">
                  <c:v>0.20571428571428571</c:v>
                </c:pt>
                <c:pt idx="48">
                  <c:v>0.20571428571428571</c:v>
                </c:pt>
                <c:pt idx="49">
                  <c:v>0.20571428571428571</c:v>
                </c:pt>
                <c:pt idx="50">
                  <c:v>0.18701298701298699</c:v>
                </c:pt>
                <c:pt idx="51">
                  <c:v>0.17142857142857143</c:v>
                </c:pt>
                <c:pt idx="52">
                  <c:v>0.15824175824175823</c:v>
                </c:pt>
                <c:pt idx="53">
                  <c:v>0.14693877551020409</c:v>
                </c:pt>
                <c:pt idx="54">
                  <c:v>0.13714285714285712</c:v>
                </c:pt>
                <c:pt idx="55">
                  <c:v>0.12857142857142856</c:v>
                </c:pt>
                <c:pt idx="56">
                  <c:v>0.12100840336134454</c:v>
                </c:pt>
                <c:pt idx="57">
                  <c:v>0.11428571428571428</c:v>
                </c:pt>
                <c:pt idx="58">
                  <c:v>0.10827067669172931</c:v>
                </c:pt>
                <c:pt idx="59">
                  <c:v>0.10285714285714286</c:v>
                </c:pt>
                <c:pt idx="60">
                  <c:v>9.7959183673469383E-2</c:v>
                </c:pt>
                <c:pt idx="61">
                  <c:v>9.3506493506493496E-2</c:v>
                </c:pt>
                <c:pt idx="62">
                  <c:v>8.9440993788819881E-2</c:v>
                </c:pt>
                <c:pt idx="63">
                  <c:v>8.5714285714285715E-2</c:v>
                </c:pt>
                <c:pt idx="64">
                  <c:v>8.2285714285714295E-2</c:v>
                </c:pt>
                <c:pt idx="65">
                  <c:v>7.9120879120879117E-2</c:v>
                </c:pt>
                <c:pt idx="66">
                  <c:v>7.6190476190476183E-2</c:v>
                </c:pt>
                <c:pt idx="67">
                  <c:v>7.3469387755102047E-2</c:v>
                </c:pt>
                <c:pt idx="68">
                  <c:v>7.093596059113301E-2</c:v>
                </c:pt>
                <c:pt idx="69">
                  <c:v>6.8571428571428561E-2</c:v>
                </c:pt>
                <c:pt idx="70">
                  <c:v>6.6359447004608288E-2</c:v>
                </c:pt>
                <c:pt idx="71">
                  <c:v>6.4285714285714279E-2</c:v>
                </c:pt>
                <c:pt idx="72">
                  <c:v>6.2337662337662338E-2</c:v>
                </c:pt>
                <c:pt idx="73">
                  <c:v>6.0504201680672269E-2</c:v>
                </c:pt>
                <c:pt idx="74">
                  <c:v>5.877551020408163E-2</c:v>
                </c:pt>
                <c:pt idx="75">
                  <c:v>5.7142857142857141E-2</c:v>
                </c:pt>
                <c:pt idx="76">
                  <c:v>5.5598455598455589E-2</c:v>
                </c:pt>
                <c:pt idx="77">
                  <c:v>5.4135338345864654E-2</c:v>
                </c:pt>
                <c:pt idx="78">
                  <c:v>5.2747252747252754E-2</c:v>
                </c:pt>
                <c:pt idx="79">
                  <c:v>5.1428571428571428E-2</c:v>
                </c:pt>
                <c:pt idx="80">
                  <c:v>5.0174216027874571E-2</c:v>
                </c:pt>
                <c:pt idx="81">
                  <c:v>4.8979591836734691E-2</c:v>
                </c:pt>
                <c:pt idx="82">
                  <c:v>4.7840531561461792E-2</c:v>
                </c:pt>
                <c:pt idx="83">
                  <c:v>4.6753246753246748E-2</c:v>
                </c:pt>
                <c:pt idx="84">
                  <c:v>4.5714285714285714E-2</c:v>
                </c:pt>
                <c:pt idx="85">
                  <c:v>4.472049689440994E-2</c:v>
                </c:pt>
                <c:pt idx="86">
                  <c:v>4.376899696048632E-2</c:v>
                </c:pt>
                <c:pt idx="87">
                  <c:v>4.2857142857142858E-2</c:v>
                </c:pt>
                <c:pt idx="88">
                  <c:v>4.1982507288629733E-2</c:v>
                </c:pt>
                <c:pt idx="89">
                  <c:v>4.1142857142857148E-2</c:v>
                </c:pt>
                <c:pt idx="90">
                  <c:v>3.9545229856648545E-2</c:v>
                </c:pt>
                <c:pt idx="91">
                  <c:v>3.8038884192730341E-2</c:v>
                </c:pt>
                <c:pt idx="92">
                  <c:v>3.6616996389157296E-2</c:v>
                </c:pt>
                <c:pt idx="93">
                  <c:v>3.5273368606701938E-2</c:v>
                </c:pt>
                <c:pt idx="94">
                  <c:v>3.4002361275088551E-2</c:v>
                </c:pt>
                <c:pt idx="95">
                  <c:v>3.2798833819241986E-2</c:v>
                </c:pt>
                <c:pt idx="96">
                  <c:v>3.1658092599920855E-2</c:v>
                </c:pt>
                <c:pt idx="97">
                  <c:v>3.0575845082384916E-2</c:v>
                </c:pt>
                <c:pt idx="98">
                  <c:v>2.9548159395904296E-2</c:v>
                </c:pt>
                <c:pt idx="99">
                  <c:v>2.8571428571428571E-2</c:v>
                </c:pt>
                <c:pt idx="100">
                  <c:v>2.7642338849003727E-2</c:v>
                </c:pt>
                <c:pt idx="101">
                  <c:v>2.6757841534116245E-2</c:v>
                </c:pt>
                <c:pt idx="102">
                  <c:v>2.5915127955944282E-2</c:v>
                </c:pt>
                <c:pt idx="103">
                  <c:v>2.5111607142857137E-2</c:v>
                </c:pt>
                <c:pt idx="104">
                  <c:v>2.434488588334742E-2</c:v>
                </c:pt>
                <c:pt idx="105">
                  <c:v>2.3612750885478161E-2</c:v>
                </c:pt>
                <c:pt idx="106">
                  <c:v>2.2913152786175731E-2</c:v>
                </c:pt>
                <c:pt idx="107">
                  <c:v>2.2244191794364807E-2</c:v>
                </c:pt>
                <c:pt idx="108">
                  <c:v>2.1604104779908179E-2</c:v>
                </c:pt>
                <c:pt idx="109">
                  <c:v>2.099125364431487E-2</c:v>
                </c:pt>
                <c:pt idx="110">
                  <c:v>2.0404114829824016E-2</c:v>
                </c:pt>
                <c:pt idx="111">
                  <c:v>1.984126984126984E-2</c:v>
                </c:pt>
                <c:pt idx="112">
                  <c:v>1.9301396670509074E-2</c:v>
                </c:pt>
                <c:pt idx="113">
                  <c:v>1.8783262026505269E-2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24686224"/>
        <c:axId val="-1724696016"/>
      </c:scatterChart>
      <c:valAx>
        <c:axId val="-172468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ΠΕΡΙΟΔΟΣ</a:t>
                </a:r>
                <a:r>
                  <a:rPr lang="el-GR" baseline="0"/>
                  <a:t>   Τ,  (</a:t>
                </a:r>
                <a:r>
                  <a:rPr lang="en-US" baseline="0"/>
                  <a:t>sec</a:t>
                </a:r>
                <a:r>
                  <a:rPr lang="el-GR" baseline="0"/>
                  <a:t>)</a:t>
                </a:r>
                <a:endParaRPr lang="el-G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1724696016"/>
        <c:crosses val="autoZero"/>
        <c:crossBetween val="midCat"/>
      </c:valAx>
      <c:valAx>
        <c:axId val="-172469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εΠΙΤΑΧΥΝΣΗ      </a:t>
                </a:r>
                <a:r>
                  <a:rPr lang="en-US"/>
                  <a:t>Sd(T)   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-172468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25</xdr:row>
      <xdr:rowOff>90487</xdr:rowOff>
    </xdr:from>
    <xdr:to>
      <xdr:col>17</xdr:col>
      <xdr:colOff>495300</xdr:colOff>
      <xdr:row>47</xdr:row>
      <xdr:rowOff>28575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3"/>
  <sheetViews>
    <sheetView tabSelected="1" topLeftCell="A15" workbookViewId="0">
      <selection activeCell="H19" sqref="H19"/>
    </sheetView>
  </sheetViews>
  <sheetFormatPr defaultRowHeight="15" x14ac:dyDescent="0.25"/>
  <cols>
    <col min="2" max="2" width="15.5703125" customWidth="1"/>
    <col min="4" max="4" width="18" customWidth="1"/>
    <col min="7" max="7" width="13.7109375" customWidth="1"/>
  </cols>
  <sheetData>
    <row r="2" spans="2:14" x14ac:dyDescent="0.25">
      <c r="B2" t="s">
        <v>0</v>
      </c>
      <c r="M2" t="s">
        <v>18</v>
      </c>
    </row>
    <row r="3" spans="2:14" x14ac:dyDescent="0.25">
      <c r="M3" t="s">
        <v>19</v>
      </c>
      <c r="N3" s="1">
        <v>0.25</v>
      </c>
    </row>
    <row r="4" spans="2:14" x14ac:dyDescent="0.25">
      <c r="D4" s="1" t="s">
        <v>3</v>
      </c>
      <c r="E4" s="1" t="s">
        <v>4</v>
      </c>
      <c r="F4" s="1" t="s">
        <v>5</v>
      </c>
      <c r="G4" s="1" t="s">
        <v>6</v>
      </c>
    </row>
    <row r="5" spans="2:14" x14ac:dyDescent="0.25">
      <c r="B5" t="s">
        <v>1</v>
      </c>
      <c r="C5" t="s">
        <v>2</v>
      </c>
      <c r="D5" s="1">
        <v>0.15</v>
      </c>
      <c r="E5" s="1">
        <v>0.5</v>
      </c>
      <c r="F5" s="1">
        <v>2.5</v>
      </c>
      <c r="G5" s="1">
        <v>1.2</v>
      </c>
    </row>
    <row r="8" spans="2:14" ht="56.25" customHeight="1" x14ac:dyDescent="0.25">
      <c r="D8" s="2" t="s">
        <v>9</v>
      </c>
      <c r="E8" s="1" t="s">
        <v>11</v>
      </c>
    </row>
    <row r="9" spans="2:14" x14ac:dyDescent="0.25">
      <c r="B9" t="s">
        <v>7</v>
      </c>
      <c r="C9" t="s">
        <v>8</v>
      </c>
      <c r="D9" t="s">
        <v>10</v>
      </c>
      <c r="E9" s="1">
        <v>0.24</v>
      </c>
    </row>
    <row r="10" spans="2:14" x14ac:dyDescent="0.25">
      <c r="E10" s="1"/>
      <c r="G10" t="s">
        <v>15</v>
      </c>
      <c r="H10">
        <f>E9*E11</f>
        <v>0.24</v>
      </c>
    </row>
    <row r="11" spans="2:14" x14ac:dyDescent="0.25">
      <c r="B11" t="s">
        <v>12</v>
      </c>
      <c r="C11" t="s">
        <v>13</v>
      </c>
      <c r="D11" t="s">
        <v>14</v>
      </c>
      <c r="E11" s="1">
        <v>1</v>
      </c>
    </row>
    <row r="13" spans="2:14" ht="45" customHeight="1" x14ac:dyDescent="0.25">
      <c r="B13" s="2" t="s">
        <v>16</v>
      </c>
      <c r="C13" t="s">
        <v>17</v>
      </c>
      <c r="D13" s="1">
        <v>3.5</v>
      </c>
    </row>
    <row r="19" spans="2:4" ht="35.25" customHeight="1" x14ac:dyDescent="0.25">
      <c r="B19" t="s">
        <v>20</v>
      </c>
      <c r="D19" s="2" t="s">
        <v>21</v>
      </c>
    </row>
    <row r="20" spans="2:4" x14ac:dyDescent="0.25">
      <c r="B20" s="4">
        <v>0.01</v>
      </c>
      <c r="D20">
        <f>$H$10*$G$5*((2/3)+B20/$D$5*(2.5/$D$13-0.67))</f>
        <v>0.19285028571428567</v>
      </c>
    </row>
    <row r="21" spans="2:4" x14ac:dyDescent="0.25">
      <c r="B21" s="4">
        <v>0.02</v>
      </c>
      <c r="D21">
        <f t="shared" ref="D21:D33" si="0">$H$10*$G$5*((2/3)+B21/$D$5*(2.5/$D$13-0.67))</f>
        <v>0.19370057142857139</v>
      </c>
    </row>
    <row r="22" spans="2:4" x14ac:dyDescent="0.25">
      <c r="B22" s="4">
        <v>0.03</v>
      </c>
      <c r="D22">
        <f t="shared" si="0"/>
        <v>0.19455085714285714</v>
      </c>
    </row>
    <row r="23" spans="2:4" x14ac:dyDescent="0.25">
      <c r="B23" s="4">
        <v>0.04</v>
      </c>
      <c r="D23">
        <f t="shared" si="0"/>
        <v>0.19540114285714283</v>
      </c>
    </row>
    <row r="24" spans="2:4" x14ac:dyDescent="0.25">
      <c r="B24" s="4">
        <v>0.05</v>
      </c>
      <c r="D24">
        <f t="shared" si="0"/>
        <v>0.19625142857142855</v>
      </c>
    </row>
    <row r="25" spans="2:4" x14ac:dyDescent="0.25">
      <c r="B25" s="4">
        <v>0.06</v>
      </c>
      <c r="D25">
        <f t="shared" si="0"/>
        <v>0.19710171428571424</v>
      </c>
    </row>
    <row r="26" spans="2:4" x14ac:dyDescent="0.25">
      <c r="B26" s="4">
        <v>7.0000000000000007E-2</v>
      </c>
      <c r="D26">
        <f t="shared" si="0"/>
        <v>0.19795199999999996</v>
      </c>
    </row>
    <row r="27" spans="2:4" x14ac:dyDescent="0.25">
      <c r="B27" s="4">
        <v>0.08</v>
      </c>
      <c r="D27">
        <f t="shared" si="0"/>
        <v>0.19880228571428571</v>
      </c>
    </row>
    <row r="28" spans="2:4" x14ac:dyDescent="0.25">
      <c r="B28" s="4">
        <v>0.09</v>
      </c>
      <c r="D28">
        <f t="shared" si="0"/>
        <v>0.1996525714285714</v>
      </c>
    </row>
    <row r="29" spans="2:4" x14ac:dyDescent="0.25">
      <c r="B29" s="4">
        <v>0.1</v>
      </c>
      <c r="D29">
        <f t="shared" si="0"/>
        <v>0.20050285714285712</v>
      </c>
    </row>
    <row r="30" spans="2:4" x14ac:dyDescent="0.25">
      <c r="B30" s="4">
        <v>0.11</v>
      </c>
      <c r="D30">
        <f t="shared" si="0"/>
        <v>0.20135314285714281</v>
      </c>
    </row>
    <row r="31" spans="2:4" x14ac:dyDescent="0.25">
      <c r="B31" s="4">
        <v>0.12</v>
      </c>
      <c r="D31">
        <f t="shared" si="0"/>
        <v>0.20220342857142853</v>
      </c>
    </row>
    <row r="32" spans="2:4" x14ac:dyDescent="0.25">
      <c r="B32" s="4">
        <v>0.13</v>
      </c>
      <c r="D32">
        <f>$H$10*$G$5*((2/3)+B32/$D$5*(2.5/$D$13-0.67))</f>
        <v>0.20305371428571425</v>
      </c>
    </row>
    <row r="33" spans="1:4" x14ac:dyDescent="0.25">
      <c r="B33" s="4">
        <v>0.14000000000000001</v>
      </c>
      <c r="D33">
        <f t="shared" si="0"/>
        <v>0.20390399999999997</v>
      </c>
    </row>
    <row r="34" spans="1:4" x14ac:dyDescent="0.25">
      <c r="A34" s="3" t="s">
        <v>3</v>
      </c>
      <c r="B34" s="5">
        <v>0.15</v>
      </c>
      <c r="D34">
        <f>$H$10*$G$5*2.5/$D$13</f>
        <v>0.20571428571428571</v>
      </c>
    </row>
    <row r="35" spans="1:4" x14ac:dyDescent="0.25">
      <c r="B35" s="4">
        <v>0.16</v>
      </c>
      <c r="D35">
        <f t="shared" ref="D35:D69" si="1">$H$10*$G$5*2.5/$D$13</f>
        <v>0.20571428571428571</v>
      </c>
    </row>
    <row r="36" spans="1:4" x14ac:dyDescent="0.25">
      <c r="B36" s="4">
        <v>0.17</v>
      </c>
      <c r="D36">
        <f t="shared" si="1"/>
        <v>0.20571428571428571</v>
      </c>
    </row>
    <row r="37" spans="1:4" x14ac:dyDescent="0.25">
      <c r="B37" s="4">
        <v>0.18</v>
      </c>
      <c r="D37">
        <f t="shared" si="1"/>
        <v>0.20571428571428571</v>
      </c>
    </row>
    <row r="38" spans="1:4" x14ac:dyDescent="0.25">
      <c r="B38" s="4">
        <v>0.19</v>
      </c>
      <c r="D38">
        <f t="shared" si="1"/>
        <v>0.20571428571428571</v>
      </c>
    </row>
    <row r="39" spans="1:4" x14ac:dyDescent="0.25">
      <c r="B39" s="4">
        <v>0.2</v>
      </c>
      <c r="D39">
        <f t="shared" si="1"/>
        <v>0.20571428571428571</v>
      </c>
    </row>
    <row r="40" spans="1:4" x14ac:dyDescent="0.25">
      <c r="B40" s="4">
        <v>0.21</v>
      </c>
      <c r="D40">
        <f t="shared" si="1"/>
        <v>0.20571428571428571</v>
      </c>
    </row>
    <row r="41" spans="1:4" x14ac:dyDescent="0.25">
      <c r="B41" s="4">
        <v>0.22</v>
      </c>
      <c r="D41">
        <f t="shared" si="1"/>
        <v>0.20571428571428571</v>
      </c>
    </row>
    <row r="42" spans="1:4" x14ac:dyDescent="0.25">
      <c r="B42" s="4">
        <v>0.23</v>
      </c>
      <c r="D42">
        <f t="shared" si="1"/>
        <v>0.20571428571428571</v>
      </c>
    </row>
    <row r="43" spans="1:4" x14ac:dyDescent="0.25">
      <c r="B43" s="4">
        <v>0.24</v>
      </c>
      <c r="D43">
        <f t="shared" si="1"/>
        <v>0.20571428571428571</v>
      </c>
    </row>
    <row r="44" spans="1:4" x14ac:dyDescent="0.25">
      <c r="B44" s="4">
        <v>0.25</v>
      </c>
      <c r="D44">
        <f t="shared" si="1"/>
        <v>0.20571428571428571</v>
      </c>
    </row>
    <row r="45" spans="1:4" x14ac:dyDescent="0.25">
      <c r="B45" s="4">
        <v>0.26</v>
      </c>
      <c r="D45">
        <f t="shared" si="1"/>
        <v>0.20571428571428571</v>
      </c>
    </row>
    <row r="46" spans="1:4" x14ac:dyDescent="0.25">
      <c r="B46" s="4">
        <v>0.27</v>
      </c>
      <c r="D46">
        <f t="shared" si="1"/>
        <v>0.20571428571428571</v>
      </c>
    </row>
    <row r="47" spans="1:4" x14ac:dyDescent="0.25">
      <c r="B47" s="4">
        <v>0.28000000000000003</v>
      </c>
      <c r="D47">
        <f t="shared" si="1"/>
        <v>0.20571428571428571</v>
      </c>
    </row>
    <row r="48" spans="1:4" x14ac:dyDescent="0.25">
      <c r="B48" s="4">
        <v>0.28999999999999998</v>
      </c>
      <c r="D48">
        <f t="shared" si="1"/>
        <v>0.20571428571428571</v>
      </c>
    </row>
    <row r="49" spans="2:4" x14ac:dyDescent="0.25">
      <c r="B49" s="4">
        <v>0.3</v>
      </c>
      <c r="D49">
        <f t="shared" si="1"/>
        <v>0.20571428571428571</v>
      </c>
    </row>
    <row r="50" spans="2:4" x14ac:dyDescent="0.25">
      <c r="B50" s="4">
        <v>0.31</v>
      </c>
      <c r="D50">
        <f t="shared" si="1"/>
        <v>0.20571428571428571</v>
      </c>
    </row>
    <row r="51" spans="2:4" x14ac:dyDescent="0.25">
      <c r="B51" s="4">
        <v>0.32</v>
      </c>
      <c r="D51">
        <f t="shared" si="1"/>
        <v>0.20571428571428571</v>
      </c>
    </row>
    <row r="52" spans="2:4" x14ac:dyDescent="0.25">
      <c r="B52" s="4">
        <v>0.33</v>
      </c>
      <c r="D52">
        <f t="shared" si="1"/>
        <v>0.20571428571428571</v>
      </c>
    </row>
    <row r="53" spans="2:4" x14ac:dyDescent="0.25">
      <c r="B53" s="4">
        <v>0.34</v>
      </c>
      <c r="D53">
        <f t="shared" si="1"/>
        <v>0.20571428571428571</v>
      </c>
    </row>
    <row r="54" spans="2:4" x14ac:dyDescent="0.25">
      <c r="B54" s="4">
        <v>0.35</v>
      </c>
      <c r="D54">
        <f t="shared" si="1"/>
        <v>0.20571428571428571</v>
      </c>
    </row>
    <row r="55" spans="2:4" x14ac:dyDescent="0.25">
      <c r="B55" s="4">
        <v>0.36</v>
      </c>
      <c r="D55">
        <f t="shared" si="1"/>
        <v>0.20571428571428571</v>
      </c>
    </row>
    <row r="56" spans="2:4" x14ac:dyDescent="0.25">
      <c r="B56" s="4">
        <v>0.37</v>
      </c>
      <c r="D56">
        <f t="shared" si="1"/>
        <v>0.20571428571428571</v>
      </c>
    </row>
    <row r="57" spans="2:4" x14ac:dyDescent="0.25">
      <c r="B57" s="4">
        <v>0.38</v>
      </c>
      <c r="D57">
        <f t="shared" si="1"/>
        <v>0.20571428571428571</v>
      </c>
    </row>
    <row r="58" spans="2:4" x14ac:dyDescent="0.25">
      <c r="B58" s="4">
        <v>0.39</v>
      </c>
      <c r="D58">
        <f t="shared" si="1"/>
        <v>0.20571428571428571</v>
      </c>
    </row>
    <row r="59" spans="2:4" x14ac:dyDescent="0.25">
      <c r="B59" s="4">
        <v>0.4</v>
      </c>
      <c r="D59">
        <f t="shared" si="1"/>
        <v>0.20571428571428571</v>
      </c>
    </row>
    <row r="60" spans="2:4" x14ac:dyDescent="0.25">
      <c r="B60" s="4">
        <v>0.41</v>
      </c>
      <c r="D60">
        <f t="shared" si="1"/>
        <v>0.20571428571428571</v>
      </c>
    </row>
    <row r="61" spans="2:4" x14ac:dyDescent="0.25">
      <c r="B61" s="4">
        <v>0.42</v>
      </c>
      <c r="D61">
        <f t="shared" si="1"/>
        <v>0.20571428571428571</v>
      </c>
    </row>
    <row r="62" spans="2:4" x14ac:dyDescent="0.25">
      <c r="B62" s="4">
        <v>0.43</v>
      </c>
      <c r="D62">
        <f t="shared" si="1"/>
        <v>0.20571428571428571</v>
      </c>
    </row>
    <row r="63" spans="2:4" x14ac:dyDescent="0.25">
      <c r="B63" s="4">
        <v>0.44</v>
      </c>
      <c r="D63">
        <f t="shared" si="1"/>
        <v>0.20571428571428571</v>
      </c>
    </row>
    <row r="64" spans="2:4" x14ac:dyDescent="0.25">
      <c r="B64" s="4">
        <v>0.45</v>
      </c>
      <c r="D64">
        <f t="shared" si="1"/>
        <v>0.20571428571428571</v>
      </c>
    </row>
    <row r="65" spans="1:4" x14ac:dyDescent="0.25">
      <c r="B65" s="4">
        <v>0.46</v>
      </c>
      <c r="D65">
        <f t="shared" si="1"/>
        <v>0.20571428571428571</v>
      </c>
    </row>
    <row r="66" spans="1:4" x14ac:dyDescent="0.25">
      <c r="B66" s="4">
        <v>0.47</v>
      </c>
      <c r="D66">
        <f t="shared" si="1"/>
        <v>0.20571428571428571</v>
      </c>
    </row>
    <row r="67" spans="1:4" x14ac:dyDescent="0.25">
      <c r="B67" s="4">
        <v>0.48</v>
      </c>
      <c r="D67">
        <f t="shared" si="1"/>
        <v>0.20571428571428571</v>
      </c>
    </row>
    <row r="68" spans="1:4" x14ac:dyDescent="0.25">
      <c r="B68" s="4">
        <v>0.49</v>
      </c>
      <c r="D68">
        <f t="shared" si="1"/>
        <v>0.20571428571428571</v>
      </c>
    </row>
    <row r="69" spans="1:4" x14ac:dyDescent="0.25">
      <c r="A69" s="3" t="s">
        <v>4</v>
      </c>
      <c r="B69" s="5">
        <v>0.5</v>
      </c>
      <c r="D69">
        <f t="shared" si="1"/>
        <v>0.20571428571428571</v>
      </c>
    </row>
    <row r="70" spans="1:4" x14ac:dyDescent="0.25">
      <c r="B70" s="4">
        <v>0.55000000000000004</v>
      </c>
      <c r="D70">
        <f t="shared" ref="D70:D109" si="2">$H$10*$G$5*(2.5/$D$13)*($E$5/B70)</f>
        <v>0.18701298701298699</v>
      </c>
    </row>
    <row r="71" spans="1:4" x14ac:dyDescent="0.25">
      <c r="B71" s="4">
        <v>0.6</v>
      </c>
      <c r="D71">
        <f t="shared" si="2"/>
        <v>0.17142857142857143</v>
      </c>
    </row>
    <row r="72" spans="1:4" x14ac:dyDescent="0.25">
      <c r="B72" s="4">
        <v>0.65</v>
      </c>
      <c r="D72">
        <f t="shared" si="2"/>
        <v>0.15824175824175823</v>
      </c>
    </row>
    <row r="73" spans="1:4" x14ac:dyDescent="0.25">
      <c r="B73" s="4">
        <v>0.7</v>
      </c>
      <c r="D73">
        <f t="shared" si="2"/>
        <v>0.14693877551020409</v>
      </c>
    </row>
    <row r="74" spans="1:4" x14ac:dyDescent="0.25">
      <c r="B74" s="4">
        <v>0.75</v>
      </c>
      <c r="D74">
        <f t="shared" si="2"/>
        <v>0.13714285714285712</v>
      </c>
    </row>
    <row r="75" spans="1:4" x14ac:dyDescent="0.25">
      <c r="B75" s="4">
        <v>0.8</v>
      </c>
      <c r="D75">
        <f t="shared" si="2"/>
        <v>0.12857142857142856</v>
      </c>
    </row>
    <row r="76" spans="1:4" x14ac:dyDescent="0.25">
      <c r="B76" s="4">
        <v>0.85</v>
      </c>
      <c r="D76">
        <f t="shared" si="2"/>
        <v>0.12100840336134454</v>
      </c>
    </row>
    <row r="77" spans="1:4" x14ac:dyDescent="0.25">
      <c r="B77" s="4">
        <v>0.9</v>
      </c>
      <c r="D77">
        <f t="shared" si="2"/>
        <v>0.11428571428571428</v>
      </c>
    </row>
    <row r="78" spans="1:4" x14ac:dyDescent="0.25">
      <c r="B78" s="4">
        <v>0.95</v>
      </c>
      <c r="D78">
        <f t="shared" si="2"/>
        <v>0.10827067669172931</v>
      </c>
    </row>
    <row r="79" spans="1:4" x14ac:dyDescent="0.25">
      <c r="B79" s="4">
        <v>1</v>
      </c>
      <c r="D79">
        <f t="shared" si="2"/>
        <v>0.10285714285714286</v>
      </c>
    </row>
    <row r="80" spans="1:4" x14ac:dyDescent="0.25">
      <c r="B80" s="4">
        <v>1.05</v>
      </c>
      <c r="D80">
        <f t="shared" si="2"/>
        <v>9.7959183673469383E-2</v>
      </c>
    </row>
    <row r="81" spans="2:4" x14ac:dyDescent="0.25">
      <c r="B81" s="4">
        <v>1.1000000000000001</v>
      </c>
      <c r="D81">
        <f t="shared" si="2"/>
        <v>9.3506493506493496E-2</v>
      </c>
    </row>
    <row r="82" spans="2:4" x14ac:dyDescent="0.25">
      <c r="B82" s="4">
        <v>1.1499999999999999</v>
      </c>
      <c r="D82">
        <f t="shared" si="2"/>
        <v>8.9440993788819881E-2</v>
      </c>
    </row>
    <row r="83" spans="2:4" x14ac:dyDescent="0.25">
      <c r="B83" s="4">
        <v>1.2</v>
      </c>
      <c r="D83">
        <f t="shared" si="2"/>
        <v>8.5714285714285715E-2</v>
      </c>
    </row>
    <row r="84" spans="2:4" x14ac:dyDescent="0.25">
      <c r="B84" s="4">
        <v>1.25</v>
      </c>
      <c r="D84">
        <f t="shared" si="2"/>
        <v>8.2285714285714295E-2</v>
      </c>
    </row>
    <row r="85" spans="2:4" x14ac:dyDescent="0.25">
      <c r="B85" s="4">
        <v>1.3</v>
      </c>
      <c r="D85">
        <f t="shared" si="2"/>
        <v>7.9120879120879117E-2</v>
      </c>
    </row>
    <row r="86" spans="2:4" x14ac:dyDescent="0.25">
      <c r="B86" s="4">
        <v>1.35</v>
      </c>
      <c r="D86">
        <f t="shared" si="2"/>
        <v>7.6190476190476183E-2</v>
      </c>
    </row>
    <row r="87" spans="2:4" x14ac:dyDescent="0.25">
      <c r="B87" s="4">
        <v>1.4</v>
      </c>
      <c r="D87">
        <f t="shared" si="2"/>
        <v>7.3469387755102047E-2</v>
      </c>
    </row>
    <row r="88" spans="2:4" x14ac:dyDescent="0.25">
      <c r="B88" s="4">
        <v>1.45</v>
      </c>
      <c r="D88">
        <f t="shared" si="2"/>
        <v>7.093596059113301E-2</v>
      </c>
    </row>
    <row r="89" spans="2:4" x14ac:dyDescent="0.25">
      <c r="B89" s="4">
        <v>1.5</v>
      </c>
      <c r="D89">
        <f t="shared" si="2"/>
        <v>6.8571428571428561E-2</v>
      </c>
    </row>
    <row r="90" spans="2:4" x14ac:dyDescent="0.25">
      <c r="B90" s="4">
        <v>1.55</v>
      </c>
      <c r="D90">
        <f t="shared" si="2"/>
        <v>6.6359447004608288E-2</v>
      </c>
    </row>
    <row r="91" spans="2:4" x14ac:dyDescent="0.25">
      <c r="B91" s="4">
        <v>1.6</v>
      </c>
      <c r="D91">
        <f t="shared" si="2"/>
        <v>6.4285714285714279E-2</v>
      </c>
    </row>
    <row r="92" spans="2:4" x14ac:dyDescent="0.25">
      <c r="B92" s="4">
        <v>1.65</v>
      </c>
      <c r="D92">
        <f t="shared" si="2"/>
        <v>6.2337662337662338E-2</v>
      </c>
    </row>
    <row r="93" spans="2:4" x14ac:dyDescent="0.25">
      <c r="B93" s="4">
        <v>1.7</v>
      </c>
      <c r="D93">
        <f t="shared" si="2"/>
        <v>6.0504201680672269E-2</v>
      </c>
    </row>
    <row r="94" spans="2:4" x14ac:dyDescent="0.25">
      <c r="B94" s="4">
        <v>1.75</v>
      </c>
      <c r="D94">
        <f t="shared" si="2"/>
        <v>5.877551020408163E-2</v>
      </c>
    </row>
    <row r="95" spans="2:4" x14ac:dyDescent="0.25">
      <c r="B95" s="4">
        <v>1.8</v>
      </c>
      <c r="D95">
        <f t="shared" si="2"/>
        <v>5.7142857142857141E-2</v>
      </c>
    </row>
    <row r="96" spans="2:4" x14ac:dyDescent="0.25">
      <c r="B96" s="4">
        <v>1.85</v>
      </c>
      <c r="D96">
        <f t="shared" si="2"/>
        <v>5.5598455598455589E-2</v>
      </c>
    </row>
    <row r="97" spans="1:4" x14ac:dyDescent="0.25">
      <c r="B97" s="4">
        <v>1.9</v>
      </c>
      <c r="D97">
        <f t="shared" si="2"/>
        <v>5.4135338345864654E-2</v>
      </c>
    </row>
    <row r="98" spans="1:4" x14ac:dyDescent="0.25">
      <c r="B98" s="4">
        <v>1.95</v>
      </c>
      <c r="D98">
        <f t="shared" si="2"/>
        <v>5.2747252747252754E-2</v>
      </c>
    </row>
    <row r="99" spans="1:4" x14ac:dyDescent="0.25">
      <c r="B99" s="4">
        <v>2</v>
      </c>
      <c r="D99">
        <f t="shared" si="2"/>
        <v>5.1428571428571428E-2</v>
      </c>
    </row>
    <row r="100" spans="1:4" x14ac:dyDescent="0.25">
      <c r="B100" s="4">
        <v>2.0499999999999998</v>
      </c>
      <c r="D100">
        <f t="shared" si="2"/>
        <v>5.0174216027874571E-2</v>
      </c>
    </row>
    <row r="101" spans="1:4" x14ac:dyDescent="0.25">
      <c r="B101" s="4">
        <v>2.1</v>
      </c>
      <c r="D101">
        <f t="shared" si="2"/>
        <v>4.8979591836734691E-2</v>
      </c>
    </row>
    <row r="102" spans="1:4" x14ac:dyDescent="0.25">
      <c r="B102" s="4">
        <v>2.15</v>
      </c>
      <c r="D102">
        <f t="shared" si="2"/>
        <v>4.7840531561461792E-2</v>
      </c>
    </row>
    <row r="103" spans="1:4" x14ac:dyDescent="0.25">
      <c r="B103" s="4">
        <v>2.2000000000000002</v>
      </c>
      <c r="D103">
        <f t="shared" si="2"/>
        <v>4.6753246753246748E-2</v>
      </c>
    </row>
    <row r="104" spans="1:4" x14ac:dyDescent="0.25">
      <c r="B104" s="4">
        <v>2.25</v>
      </c>
      <c r="D104">
        <f t="shared" si="2"/>
        <v>4.5714285714285714E-2</v>
      </c>
    </row>
    <row r="105" spans="1:4" x14ac:dyDescent="0.25">
      <c r="B105" s="4">
        <v>2.2999999999999998</v>
      </c>
      <c r="D105">
        <f t="shared" si="2"/>
        <v>4.472049689440994E-2</v>
      </c>
    </row>
    <row r="106" spans="1:4" x14ac:dyDescent="0.25">
      <c r="B106" s="4">
        <v>2.35</v>
      </c>
      <c r="D106">
        <f t="shared" si="2"/>
        <v>4.376899696048632E-2</v>
      </c>
    </row>
    <row r="107" spans="1:4" x14ac:dyDescent="0.25">
      <c r="B107" s="4">
        <v>2.4</v>
      </c>
      <c r="D107">
        <f t="shared" si="2"/>
        <v>4.2857142857142858E-2</v>
      </c>
    </row>
    <row r="108" spans="1:4" x14ac:dyDescent="0.25">
      <c r="B108" s="4">
        <v>2.4500000000000002</v>
      </c>
      <c r="D108">
        <f t="shared" si="2"/>
        <v>4.1982507288629733E-2</v>
      </c>
    </row>
    <row r="109" spans="1:4" x14ac:dyDescent="0.25">
      <c r="A109" s="3" t="s">
        <v>5</v>
      </c>
      <c r="B109" s="5">
        <v>2.5</v>
      </c>
      <c r="D109">
        <f>$H$10*$G$5*(2.5/$D$13)*($E$5*$F$5/B109^2)</f>
        <v>4.1142857142857148E-2</v>
      </c>
    </row>
    <row r="110" spans="1:4" x14ac:dyDescent="0.25">
      <c r="B110" s="4">
        <v>2.5499999999999998</v>
      </c>
      <c r="D110">
        <f t="shared" ref="D110:D133" si="3">$H$10*$G$5*(2.5/$D$13)*($E$5*$F$5/B110^2)</f>
        <v>3.9545229856648545E-2</v>
      </c>
    </row>
    <row r="111" spans="1:4" x14ac:dyDescent="0.25">
      <c r="B111" s="4">
        <v>2.6</v>
      </c>
      <c r="D111">
        <f t="shared" si="3"/>
        <v>3.8038884192730341E-2</v>
      </c>
    </row>
    <row r="112" spans="1:4" x14ac:dyDescent="0.25">
      <c r="B112" s="4">
        <v>2.65</v>
      </c>
      <c r="D112">
        <f t="shared" si="3"/>
        <v>3.6616996389157296E-2</v>
      </c>
    </row>
    <row r="113" spans="2:4" x14ac:dyDescent="0.25">
      <c r="B113" s="4">
        <v>2.7</v>
      </c>
      <c r="D113">
        <f t="shared" si="3"/>
        <v>3.5273368606701938E-2</v>
      </c>
    </row>
    <row r="114" spans="2:4" x14ac:dyDescent="0.25">
      <c r="B114" s="4">
        <v>2.75</v>
      </c>
      <c r="D114">
        <f t="shared" si="3"/>
        <v>3.4002361275088551E-2</v>
      </c>
    </row>
    <row r="115" spans="2:4" x14ac:dyDescent="0.25">
      <c r="B115" s="4">
        <v>2.8</v>
      </c>
      <c r="D115">
        <f t="shared" si="3"/>
        <v>3.2798833819241986E-2</v>
      </c>
    </row>
    <row r="116" spans="2:4" x14ac:dyDescent="0.25">
      <c r="B116" s="4">
        <v>2.85</v>
      </c>
      <c r="D116">
        <f t="shared" si="3"/>
        <v>3.1658092599920855E-2</v>
      </c>
    </row>
    <row r="117" spans="2:4" x14ac:dyDescent="0.25">
      <c r="B117" s="4">
        <v>2.9</v>
      </c>
      <c r="D117">
        <f t="shared" si="3"/>
        <v>3.0575845082384916E-2</v>
      </c>
    </row>
    <row r="118" spans="2:4" x14ac:dyDescent="0.25">
      <c r="B118" s="4">
        <v>2.95</v>
      </c>
      <c r="D118">
        <f t="shared" si="3"/>
        <v>2.9548159395904296E-2</v>
      </c>
    </row>
    <row r="119" spans="2:4" x14ac:dyDescent="0.25">
      <c r="B119" s="4">
        <v>3</v>
      </c>
      <c r="D119">
        <f t="shared" si="3"/>
        <v>2.8571428571428571E-2</v>
      </c>
    </row>
    <row r="120" spans="2:4" x14ac:dyDescent="0.25">
      <c r="B120" s="4">
        <v>3.05</v>
      </c>
      <c r="D120">
        <f t="shared" si="3"/>
        <v>2.7642338849003727E-2</v>
      </c>
    </row>
    <row r="121" spans="2:4" x14ac:dyDescent="0.25">
      <c r="B121" s="4">
        <v>3.1</v>
      </c>
      <c r="D121">
        <f t="shared" si="3"/>
        <v>2.6757841534116245E-2</v>
      </c>
    </row>
    <row r="122" spans="2:4" x14ac:dyDescent="0.25">
      <c r="B122" s="4">
        <v>3.15</v>
      </c>
      <c r="D122">
        <f t="shared" si="3"/>
        <v>2.5915127955944282E-2</v>
      </c>
    </row>
    <row r="123" spans="2:4" x14ac:dyDescent="0.25">
      <c r="B123" s="4">
        <v>3.2</v>
      </c>
      <c r="D123">
        <f t="shared" si="3"/>
        <v>2.5111607142857137E-2</v>
      </c>
    </row>
    <row r="124" spans="2:4" x14ac:dyDescent="0.25">
      <c r="B124" s="4">
        <v>3.25</v>
      </c>
      <c r="D124">
        <f t="shared" si="3"/>
        <v>2.434488588334742E-2</v>
      </c>
    </row>
    <row r="125" spans="2:4" x14ac:dyDescent="0.25">
      <c r="B125" s="4">
        <v>3.3</v>
      </c>
      <c r="D125">
        <f t="shared" si="3"/>
        <v>2.3612750885478161E-2</v>
      </c>
    </row>
    <row r="126" spans="2:4" x14ac:dyDescent="0.25">
      <c r="B126" s="4">
        <v>3.35</v>
      </c>
      <c r="D126">
        <f t="shared" si="3"/>
        <v>2.2913152786175731E-2</v>
      </c>
    </row>
    <row r="127" spans="2:4" x14ac:dyDescent="0.25">
      <c r="B127" s="4">
        <v>3.4</v>
      </c>
      <c r="D127">
        <f t="shared" si="3"/>
        <v>2.2244191794364807E-2</v>
      </c>
    </row>
    <row r="128" spans="2:4" x14ac:dyDescent="0.25">
      <c r="B128" s="4">
        <v>3.45</v>
      </c>
      <c r="D128">
        <f t="shared" si="3"/>
        <v>2.1604104779908179E-2</v>
      </c>
    </row>
    <row r="129" spans="2:4" x14ac:dyDescent="0.25">
      <c r="B129" s="4">
        <v>3.5</v>
      </c>
      <c r="D129">
        <f t="shared" si="3"/>
        <v>2.099125364431487E-2</v>
      </c>
    </row>
    <row r="130" spans="2:4" x14ac:dyDescent="0.25">
      <c r="B130" s="4">
        <v>3.55</v>
      </c>
      <c r="D130">
        <f t="shared" si="3"/>
        <v>2.0404114829824016E-2</v>
      </c>
    </row>
    <row r="131" spans="2:4" x14ac:dyDescent="0.25">
      <c r="B131" s="4">
        <v>3.6</v>
      </c>
      <c r="D131">
        <f t="shared" si="3"/>
        <v>1.984126984126984E-2</v>
      </c>
    </row>
    <row r="132" spans="2:4" x14ac:dyDescent="0.25">
      <c r="B132" s="4">
        <v>3.65</v>
      </c>
      <c r="D132">
        <f t="shared" si="3"/>
        <v>1.9301396670509074E-2</v>
      </c>
    </row>
    <row r="133" spans="2:4" x14ac:dyDescent="0.25">
      <c r="B133" s="4">
        <v>3.7</v>
      </c>
      <c r="D133">
        <f t="shared" si="3"/>
        <v>1.8783262026505269E-2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2016-11-11T06:33:04Z</dcterms:created>
  <dcterms:modified xsi:type="dcterms:W3CDTF">2016-11-11T07:09:14Z</dcterms:modified>
</cp:coreProperties>
</file>